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3. AFILIACIONES\EXCEL\"/>
    </mc:Choice>
  </mc:AlternateContent>
  <xr:revisionPtr revIDLastSave="0" documentId="13_ncr:1_{3AE32A6E-7492-4AA7-90F1-3BFE67072F4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EVISION 2018" sheetId="1" r:id="rId1"/>
    <sheet name="PREVISION 2019" sheetId="2" r:id="rId2"/>
    <sheet name="PREVISION 2020" sheetId="3" r:id="rId3"/>
    <sheet name="PREVISION 2021" sheetId="4" r:id="rId4"/>
    <sheet name="PREVISION 2022" sheetId="5" r:id="rId5"/>
  </sheets>
  <definedNames>
    <definedName name="_xlnm.Print_Area" localSheetId="0">'PREVISION 2018'!$A$1:$G$25</definedName>
    <definedName name="_xlnm.Print_Area" localSheetId="1">'PREVISION 2019'!$A$1:$G$25</definedName>
    <definedName name="_xlnm.Print_Area" localSheetId="2">'PREVISION 2020'!$A$1:$H$25</definedName>
    <definedName name="_xlnm.Print_Area" localSheetId="3">'PREVISION 2021'!$A$1:$G$25</definedName>
    <definedName name="_xlnm.Print_Area" localSheetId="4">'PREVISION 2022'!$A$1:$G$25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D22" i="3"/>
  <c r="E22" i="3"/>
  <c r="E22" i="2"/>
  <c r="D22" i="2"/>
  <c r="E22" i="1"/>
  <c r="D22" i="1"/>
  <c r="F22" i="3" l="1"/>
  <c r="E22" i="5"/>
  <c r="D22" i="5"/>
  <c r="F21" i="5"/>
  <c r="F20" i="5"/>
  <c r="F19" i="5"/>
  <c r="F18" i="5"/>
  <c r="F17" i="5"/>
  <c r="F16" i="5"/>
  <c r="F15" i="5"/>
  <c r="F14" i="5"/>
  <c r="F13" i="5"/>
  <c r="F12" i="5"/>
  <c r="F11" i="5"/>
  <c r="E22" i="4"/>
  <c r="D22" i="4"/>
  <c r="F21" i="4"/>
  <c r="F20" i="4"/>
  <c r="F19" i="4"/>
  <c r="F18" i="4"/>
  <c r="F17" i="4"/>
  <c r="F16" i="4"/>
  <c r="F15" i="4"/>
  <c r="F14" i="4"/>
  <c r="F13" i="4"/>
  <c r="F12" i="4"/>
  <c r="F11" i="4"/>
  <c r="F21" i="2"/>
  <c r="F20" i="2"/>
  <c r="F19" i="2"/>
  <c r="F18" i="2"/>
  <c r="F17" i="2"/>
  <c r="F16" i="2"/>
  <c r="F15" i="2"/>
  <c r="F14" i="2"/>
  <c r="F13" i="2"/>
  <c r="F12" i="2"/>
  <c r="F11" i="2"/>
  <c r="F21" i="1"/>
  <c r="F20" i="1"/>
  <c r="F19" i="1"/>
  <c r="F18" i="1"/>
  <c r="F17" i="1"/>
  <c r="F16" i="1"/>
  <c r="F15" i="1"/>
  <c r="F14" i="1"/>
  <c r="F13" i="1"/>
  <c r="F12" i="1"/>
  <c r="F11" i="1"/>
  <c r="F22" i="2" l="1"/>
  <c r="F22" i="1"/>
  <c r="F22" i="4"/>
  <c r="F22" i="5"/>
</calcChain>
</file>

<file path=xl/sharedStrings.xml><?xml version="1.0" encoding="utf-8"?>
<sst xmlns="http://schemas.openxmlformats.org/spreadsheetml/2006/main" count="105" uniqueCount="25">
  <si>
    <t>BBVA PREVISIÓN AFP S.A.</t>
  </si>
  <si>
    <t>Tramos de Edad</t>
  </si>
  <si>
    <t>Hombres</t>
  </si>
  <si>
    <t>Mujeres</t>
  </si>
  <si>
    <t>Total</t>
  </si>
  <si>
    <t>Hasta 20 años</t>
  </si>
  <si>
    <t>21 – 25</t>
  </si>
  <si>
    <t>26 – 30</t>
  </si>
  <si>
    <t>31 – 35</t>
  </si>
  <si>
    <t>36 – 40</t>
  </si>
  <si>
    <t>41 – 45</t>
  </si>
  <si>
    <t>46 – 50</t>
  </si>
  <si>
    <t>51 -55</t>
  </si>
  <si>
    <t>56 – 60</t>
  </si>
  <si>
    <t>61 -65</t>
  </si>
  <si>
    <t>66 años y más</t>
  </si>
  <si>
    <t>ASEGURADOS REGISTRADOS EN EL SISTEMA INTEGRAL DE PENSIONES 
POR GRUPOS QUINQUENALES DE EDAD Y GÉNERO A NIVEL NACIONAL</t>
  </si>
  <si>
    <t>(En número de Asegurados)</t>
  </si>
  <si>
    <t>A diciembre de 2018</t>
  </si>
  <si>
    <t>TOTAL</t>
  </si>
  <si>
    <t>Fuente: BBVA PREVISIÓN AFP S.A. No contiene Asegurados Militares.</t>
  </si>
  <si>
    <t>A diciembre de 2019</t>
  </si>
  <si>
    <t>A diciembre de 2020</t>
  </si>
  <si>
    <t>A diciembre de 2021</t>
  </si>
  <si>
    <t>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</si>
</sst>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b/>
      <sz val="11"/>
      <color rgb="FFFFFFFF"/>
      <name val="Arial"/>
      <family val="2"/>
    </font>
    <font>
      <sz val="9"/>
      <name val="Arial"/>
      <family val="2"/>
    </font>
    <font>
      <sz val="3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8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Aptos Narrow"/>
      <family val="2"/>
    </font>
    <font>
      <sz val="10"/>
      <color rgb="FF000000"/>
      <name val="Arial"/>
    </font>
    <font>
      <b/>
      <sz val="14"/>
      <color rgb="FF558ED5"/>
      <name val="Arial"/>
      <family val="2"/>
    </font>
    <font>
      <b/>
      <sz val="14"/>
      <color theme="9" tint="0.79998168889431442"/>
      <name val="Arial"/>
      <family val="2"/>
    </font>
    <font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03764"/>
        <bgColor rgb="FF3366FF"/>
      </patternFill>
    </fill>
    <fill>
      <patternFill patternType="solid">
        <fgColor rgb="FF558ED5"/>
        <bgColor rgb="FFCCCCFF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8" fillId="0" borderId="1" xfId="0" applyFont="1" applyBorder="1"/>
    <xf numFmtId="0" fontId="0" fillId="0" borderId="3" xfId="0" applyBorder="1"/>
    <xf numFmtId="0" fontId="0" fillId="0" borderId="4" xfId="0" applyBorder="1"/>
    <xf numFmtId="3" fontId="9" fillId="0" borderId="2" xfId="0" applyNumberFormat="1" applyFont="1" applyBorder="1" applyAlignment="1">
      <alignment horizontal="center"/>
    </xf>
    <xf numFmtId="3" fontId="10" fillId="0" borderId="2" xfId="0" applyNumberFormat="1" applyFont="1" applyFill="1" applyBorder="1"/>
    <xf numFmtId="0" fontId="0" fillId="0" borderId="6" xfId="0" applyBorder="1"/>
    <xf numFmtId="0" fontId="2" fillId="0" borderId="5" xfId="0" applyFont="1" applyBorder="1"/>
    <xf numFmtId="0" fontId="0" fillId="0" borderId="6" xfId="0" applyBorder="1" applyAlignment="1">
      <alignment horizontal="center" vertical="center"/>
    </xf>
    <xf numFmtId="0" fontId="8" fillId="0" borderId="5" xfId="0" applyFont="1" applyBorder="1"/>
    <xf numFmtId="0" fontId="15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9" fontId="14" fillId="0" borderId="3" xfId="0" applyNumberFormat="1" applyFont="1" applyBorder="1" applyAlignment="1">
      <alignment horizontal="left"/>
    </xf>
    <xf numFmtId="0" fontId="14" fillId="0" borderId="4" xfId="0" applyFont="1" applyBorder="1" applyAlignment="1">
      <alignment horizontal="left"/>
    </xf>
  </cellXfs>
  <cellStyles count="3">
    <cellStyle name="Normal" xfId="0" builtinId="0"/>
    <cellStyle name="Normal 2" xfId="1" xr:uid="{F6D0080F-A8E9-4833-8484-E8DC0CF72CA7}"/>
    <cellStyle name="Normal 3" xfId="2" xr:uid="{1C095021-5702-4AA7-A43C-4640AFAC65E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78899"/>
      <rgbColor rgb="FF9999FF"/>
      <rgbColor rgb="FF993366"/>
      <rgbColor rgb="FFFFFFCC"/>
      <rgbColor rgb="FFDFF1FC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1D0E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560511</xdr:colOff>
      <xdr:row>1</xdr:row>
      <xdr:rowOff>56784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8E8E9D24-A717-457E-A30A-01824C601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9165" y="818784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560511</xdr:colOff>
      <xdr:row>1</xdr:row>
      <xdr:rowOff>56784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D9453654-61C7-4ECB-9C17-BF0510000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3561" y="818784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560511</xdr:colOff>
      <xdr:row>1</xdr:row>
      <xdr:rowOff>56784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F8E3AA2-C776-42B7-BC99-49A58AFDD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3561" y="818784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560511</xdr:colOff>
      <xdr:row>1</xdr:row>
      <xdr:rowOff>56784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8CE5F55F-31CC-47A0-B8E9-6A168D6FC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3561" y="818784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560511</xdr:colOff>
      <xdr:row>1</xdr:row>
      <xdr:rowOff>56784</xdr:rowOff>
    </xdr:from>
    <xdr:ext cx="1276350" cy="438150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F469494E-51C0-441A-AA75-CC86E7239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3561" y="818784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zoomScaleSheetLayoutView="115" zoomScalePageLayoutView="120" workbookViewId="0">
      <selection activeCell="A2" sqref="A2"/>
    </sheetView>
  </sheetViews>
  <sheetFormatPr baseColWidth="10" defaultColWidth="11.5703125" defaultRowHeight="12.75"/>
  <cols>
    <col min="1" max="6" width="11.5703125" style="2"/>
    <col min="7" max="7" width="6.140625" style="2" customWidth="1"/>
    <col min="8" max="16384" width="11.5703125" style="2"/>
  </cols>
  <sheetData>
    <row r="1" spans="1:7" ht="15">
      <c r="A1" s="1"/>
      <c r="B1" s="3"/>
    </row>
    <row r="2" spans="1:7" ht="15">
      <c r="A2" s="1"/>
      <c r="B2" s="3"/>
    </row>
    <row r="3" spans="1:7" ht="15">
      <c r="A3" s="1"/>
      <c r="B3" s="3"/>
    </row>
    <row r="4" spans="1:7" ht="15">
      <c r="A4" s="1"/>
      <c r="B4" s="3"/>
    </row>
    <row r="5" spans="1:7" ht="80.25" customHeight="1">
      <c r="A5" s="1"/>
      <c r="B5" s="18" t="s">
        <v>16</v>
      </c>
      <c r="C5" s="18"/>
      <c r="D5" s="18"/>
      <c r="E5" s="18"/>
      <c r="F5" s="18"/>
    </row>
    <row r="6" spans="1:7" ht="12" customHeight="1">
      <c r="A6" s="1"/>
      <c r="B6" s="19" t="s">
        <v>18</v>
      </c>
      <c r="C6" s="19"/>
      <c r="D6" s="19"/>
      <c r="E6" s="19"/>
      <c r="F6" s="19"/>
    </row>
    <row r="7" spans="1:7" ht="12" customHeight="1">
      <c r="A7" s="1"/>
      <c r="B7" s="19" t="s">
        <v>17</v>
      </c>
      <c r="C7" s="19"/>
      <c r="D7" s="19"/>
      <c r="E7" s="19"/>
      <c r="F7" s="19"/>
    </row>
    <row r="9" spans="1:7" ht="15">
      <c r="A9" s="9"/>
      <c r="B9" s="21" t="s">
        <v>0</v>
      </c>
      <c r="C9" s="21"/>
      <c r="D9" s="21"/>
      <c r="E9" s="21"/>
      <c r="F9" s="21"/>
      <c r="G9" s="10"/>
    </row>
    <row r="10" spans="1:7" ht="15">
      <c r="A10" s="9"/>
      <c r="B10" s="22" t="s">
        <v>1</v>
      </c>
      <c r="C10" s="22"/>
      <c r="D10" s="6" t="s">
        <v>2</v>
      </c>
      <c r="E10" s="6" t="s">
        <v>3</v>
      </c>
      <c r="F10" s="6" t="s">
        <v>4</v>
      </c>
      <c r="G10" s="10"/>
    </row>
    <row r="11" spans="1:7" ht="15">
      <c r="A11" s="9"/>
      <c r="B11" s="20" t="s">
        <v>5</v>
      </c>
      <c r="C11" s="20"/>
      <c r="D11" s="11">
        <v>7703</v>
      </c>
      <c r="E11" s="11">
        <v>2499</v>
      </c>
      <c r="F11" s="12">
        <f t="shared" ref="F11:F21" si="0">+D11+E11</f>
        <v>10202</v>
      </c>
      <c r="G11" s="10"/>
    </row>
    <row r="12" spans="1:7" ht="15">
      <c r="A12" s="9"/>
      <c r="B12" s="20" t="s">
        <v>6</v>
      </c>
      <c r="C12" s="20"/>
      <c r="D12" s="11">
        <v>62897</v>
      </c>
      <c r="E12" s="11">
        <v>31494</v>
      </c>
      <c r="F12" s="12">
        <f t="shared" si="0"/>
        <v>94391</v>
      </c>
      <c r="G12" s="10"/>
    </row>
    <row r="13" spans="1:7" ht="15">
      <c r="A13" s="9"/>
      <c r="B13" s="20" t="s">
        <v>7</v>
      </c>
      <c r="C13" s="20"/>
      <c r="D13" s="11">
        <v>105934</v>
      </c>
      <c r="E13" s="11">
        <v>70116</v>
      </c>
      <c r="F13" s="12">
        <f t="shared" si="0"/>
        <v>176050</v>
      </c>
      <c r="G13" s="10"/>
    </row>
    <row r="14" spans="1:7" ht="15">
      <c r="A14" s="9"/>
      <c r="B14" s="20" t="s">
        <v>8</v>
      </c>
      <c r="C14" s="20"/>
      <c r="D14" s="11">
        <v>110310</v>
      </c>
      <c r="E14" s="11">
        <v>73664</v>
      </c>
      <c r="F14" s="12">
        <f t="shared" si="0"/>
        <v>183974</v>
      </c>
      <c r="G14" s="10"/>
    </row>
    <row r="15" spans="1:7" ht="15">
      <c r="A15" s="9"/>
      <c r="B15" s="20" t="s">
        <v>9</v>
      </c>
      <c r="C15" s="20"/>
      <c r="D15" s="11">
        <v>110904</v>
      </c>
      <c r="E15" s="11">
        <v>68664</v>
      </c>
      <c r="F15" s="12">
        <f t="shared" si="0"/>
        <v>179568</v>
      </c>
      <c r="G15" s="10"/>
    </row>
    <row r="16" spans="1:7" ht="15">
      <c r="A16" s="9"/>
      <c r="B16" s="20" t="s">
        <v>10</v>
      </c>
      <c r="C16" s="20"/>
      <c r="D16" s="11">
        <v>92713</v>
      </c>
      <c r="E16" s="11">
        <v>54955</v>
      </c>
      <c r="F16" s="12">
        <f t="shared" si="0"/>
        <v>147668</v>
      </c>
      <c r="G16" s="10"/>
    </row>
    <row r="17" spans="1:7" ht="15">
      <c r="A17" s="9"/>
      <c r="B17" s="20" t="s">
        <v>11</v>
      </c>
      <c r="C17" s="20"/>
      <c r="D17" s="11">
        <v>74874</v>
      </c>
      <c r="E17" s="11">
        <v>41782</v>
      </c>
      <c r="F17" s="12">
        <f t="shared" si="0"/>
        <v>116656</v>
      </c>
      <c r="G17" s="10"/>
    </row>
    <row r="18" spans="1:7" ht="15">
      <c r="A18" s="9"/>
      <c r="B18" s="20" t="s">
        <v>12</v>
      </c>
      <c r="C18" s="20"/>
      <c r="D18" s="11">
        <v>58648</v>
      </c>
      <c r="E18" s="11">
        <v>31774</v>
      </c>
      <c r="F18" s="12">
        <f t="shared" si="0"/>
        <v>90422</v>
      </c>
      <c r="G18" s="10"/>
    </row>
    <row r="19" spans="1:7" ht="15">
      <c r="A19" s="9"/>
      <c r="B19" s="20" t="s">
        <v>13</v>
      </c>
      <c r="C19" s="20"/>
      <c r="D19" s="11">
        <v>49467</v>
      </c>
      <c r="E19" s="11">
        <v>24997</v>
      </c>
      <c r="F19" s="12">
        <f t="shared" si="0"/>
        <v>74464</v>
      </c>
      <c r="G19" s="10"/>
    </row>
    <row r="20" spans="1:7" ht="15">
      <c r="A20" s="9"/>
      <c r="B20" s="20" t="s">
        <v>14</v>
      </c>
      <c r="C20" s="20"/>
      <c r="D20" s="11">
        <v>39126</v>
      </c>
      <c r="E20" s="11">
        <v>18501</v>
      </c>
      <c r="F20" s="12">
        <f t="shared" si="0"/>
        <v>57627</v>
      </c>
      <c r="G20" s="10"/>
    </row>
    <row r="21" spans="1:7" ht="15">
      <c r="A21" s="9"/>
      <c r="B21" s="20" t="s">
        <v>15</v>
      </c>
      <c r="C21" s="20"/>
      <c r="D21" s="11">
        <v>66438</v>
      </c>
      <c r="E21" s="11">
        <v>24461</v>
      </c>
      <c r="F21" s="12">
        <f t="shared" si="0"/>
        <v>90899</v>
      </c>
      <c r="G21" s="10"/>
    </row>
    <row r="22" spans="1:7" ht="15">
      <c r="A22" s="9"/>
      <c r="B22" s="22" t="s">
        <v>19</v>
      </c>
      <c r="C22" s="22"/>
      <c r="D22" s="7">
        <f>SUM(D11:D21)</f>
        <v>779014</v>
      </c>
      <c r="E22" s="7">
        <f>SUM(E11:E21)</f>
        <v>442907</v>
      </c>
      <c r="F22" s="7">
        <f>SUM(F11:F21)</f>
        <v>1221921</v>
      </c>
      <c r="G22" s="10"/>
    </row>
    <row r="23" spans="1:7">
      <c r="B23" s="8" t="s">
        <v>20</v>
      </c>
      <c r="C23" s="4"/>
      <c r="D23" s="4"/>
      <c r="E23" s="4"/>
      <c r="F23" s="4"/>
    </row>
    <row r="24" spans="1:7">
      <c r="B24" s="5"/>
      <c r="C24" s="4"/>
      <c r="D24" s="4"/>
      <c r="E24" s="4"/>
      <c r="F24" s="4"/>
    </row>
    <row r="25" spans="1:7">
      <c r="B25" s="4"/>
      <c r="C25" s="4"/>
      <c r="D25" s="4"/>
      <c r="E25" s="4"/>
      <c r="F25" s="4"/>
    </row>
    <row r="47" spans="3:7" ht="18">
      <c r="C47" s="23"/>
      <c r="D47" s="24"/>
      <c r="F47" s="25"/>
      <c r="G47" s="26"/>
    </row>
  </sheetData>
  <mergeCells count="19">
    <mergeCell ref="C47:D47"/>
    <mergeCell ref="F47:G47"/>
    <mergeCell ref="B20:C20"/>
    <mergeCell ref="B21:C21"/>
    <mergeCell ref="B22:C22"/>
    <mergeCell ref="B5:F5"/>
    <mergeCell ref="B6:F6"/>
    <mergeCell ref="B7:F7"/>
    <mergeCell ref="B18:C18"/>
    <mergeCell ref="B19:C19"/>
    <mergeCell ref="B9:F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78740157480314965" right="0.78740157480314965" top="1.0236220472440944" bottom="1.0236220472440944" header="0.78740157480314965" footer="0.78740157480314965"/>
  <pageSetup paperSize="9" scale="92" orientation="portrait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zoomScaleNormal="100" zoomScaleSheetLayoutView="115" zoomScalePageLayoutView="120" workbookViewId="0">
      <selection activeCell="H8" sqref="H8"/>
    </sheetView>
  </sheetViews>
  <sheetFormatPr baseColWidth="10" defaultColWidth="11.5703125" defaultRowHeight="12.75"/>
  <cols>
    <col min="1" max="7" width="11.5703125" style="2"/>
    <col min="8" max="8" width="11.5703125" style="17"/>
    <col min="9" max="16384" width="11.5703125" style="2"/>
  </cols>
  <sheetData>
    <row r="1" spans="1:7" ht="15">
      <c r="A1" s="1"/>
      <c r="B1" s="3"/>
    </row>
    <row r="2" spans="1:7" ht="15">
      <c r="A2" s="1"/>
      <c r="B2" s="3"/>
    </row>
    <row r="3" spans="1:7" ht="15">
      <c r="A3" s="1"/>
      <c r="B3" s="3"/>
    </row>
    <row r="4" spans="1:7" ht="15">
      <c r="A4" s="1"/>
      <c r="B4" s="3"/>
    </row>
    <row r="5" spans="1:7" ht="80.25" customHeight="1">
      <c r="A5" s="1"/>
      <c r="B5" s="18" t="s">
        <v>16</v>
      </c>
      <c r="C5" s="18"/>
      <c r="D5" s="18"/>
      <c r="E5" s="18"/>
      <c r="F5" s="18"/>
    </row>
    <row r="6" spans="1:7" ht="12" customHeight="1">
      <c r="A6" s="1"/>
      <c r="B6" s="19" t="s">
        <v>21</v>
      </c>
      <c r="C6" s="19"/>
      <c r="D6" s="19"/>
      <c r="E6" s="19"/>
      <c r="F6" s="19"/>
    </row>
    <row r="7" spans="1:7" ht="12" customHeight="1">
      <c r="A7" s="1"/>
      <c r="B7" s="19" t="s">
        <v>17</v>
      </c>
      <c r="C7" s="19"/>
      <c r="D7" s="19"/>
      <c r="E7" s="19"/>
      <c r="F7" s="19"/>
    </row>
    <row r="9" spans="1:7" ht="15">
      <c r="A9" s="9"/>
      <c r="B9" s="21" t="s">
        <v>0</v>
      </c>
      <c r="C9" s="21"/>
      <c r="D9" s="21"/>
      <c r="E9" s="21"/>
      <c r="F9" s="21"/>
      <c r="G9" s="10"/>
    </row>
    <row r="10" spans="1:7" ht="15">
      <c r="A10" s="9"/>
      <c r="B10" s="22" t="s">
        <v>1</v>
      </c>
      <c r="C10" s="22"/>
      <c r="D10" s="6" t="s">
        <v>2</v>
      </c>
      <c r="E10" s="6" t="s">
        <v>3</v>
      </c>
      <c r="F10" s="6" t="s">
        <v>4</v>
      </c>
      <c r="G10" s="10"/>
    </row>
    <row r="11" spans="1:7" ht="15">
      <c r="A11" s="9"/>
      <c r="B11" s="20" t="s">
        <v>5</v>
      </c>
      <c r="C11" s="20"/>
      <c r="D11" s="11">
        <v>7002</v>
      </c>
      <c r="E11" s="11">
        <v>2337</v>
      </c>
      <c r="F11" s="12">
        <f t="shared" ref="F11:F21" si="0">+D11+E11</f>
        <v>9339</v>
      </c>
      <c r="G11" s="10"/>
    </row>
    <row r="12" spans="1:7" ht="15">
      <c r="A12" s="9"/>
      <c r="B12" s="20" t="s">
        <v>6</v>
      </c>
      <c r="C12" s="20"/>
      <c r="D12" s="11">
        <v>60059</v>
      </c>
      <c r="E12" s="11">
        <v>29315</v>
      </c>
      <c r="F12" s="12">
        <f t="shared" si="0"/>
        <v>89374</v>
      </c>
      <c r="G12" s="10"/>
    </row>
    <row r="13" spans="1:7" ht="15">
      <c r="A13" s="9"/>
      <c r="B13" s="20" t="s">
        <v>7</v>
      </c>
      <c r="C13" s="20"/>
      <c r="D13" s="11">
        <v>106917</v>
      </c>
      <c r="E13" s="11">
        <v>70390</v>
      </c>
      <c r="F13" s="12">
        <f t="shared" si="0"/>
        <v>177307</v>
      </c>
      <c r="G13" s="10"/>
    </row>
    <row r="14" spans="1:7" ht="15">
      <c r="A14" s="9"/>
      <c r="B14" s="20" t="s">
        <v>8</v>
      </c>
      <c r="C14" s="20"/>
      <c r="D14" s="11">
        <v>115081</v>
      </c>
      <c r="E14" s="11">
        <v>77485</v>
      </c>
      <c r="F14" s="12">
        <f t="shared" si="0"/>
        <v>192566</v>
      </c>
      <c r="G14" s="10"/>
    </row>
    <row r="15" spans="1:7" ht="15">
      <c r="A15" s="9"/>
      <c r="B15" s="20" t="s">
        <v>9</v>
      </c>
      <c r="C15" s="20"/>
      <c r="D15" s="11">
        <v>112640</v>
      </c>
      <c r="E15" s="11">
        <v>70991</v>
      </c>
      <c r="F15" s="12">
        <f t="shared" si="0"/>
        <v>183631</v>
      </c>
      <c r="G15" s="10"/>
    </row>
    <row r="16" spans="1:7" ht="15">
      <c r="A16" s="9"/>
      <c r="B16" s="20" t="s">
        <v>10</v>
      </c>
      <c r="C16" s="20"/>
      <c r="D16" s="11">
        <v>98270</v>
      </c>
      <c r="E16" s="11">
        <v>59002</v>
      </c>
      <c r="F16" s="12">
        <f t="shared" si="0"/>
        <v>157272</v>
      </c>
      <c r="G16" s="10"/>
    </row>
    <row r="17" spans="1:7" ht="15">
      <c r="A17" s="9"/>
      <c r="B17" s="20" t="s">
        <v>11</v>
      </c>
      <c r="C17" s="20"/>
      <c r="D17" s="11">
        <v>78683</v>
      </c>
      <c r="E17" s="11">
        <v>44567</v>
      </c>
      <c r="F17" s="12">
        <f t="shared" si="0"/>
        <v>123250</v>
      </c>
      <c r="G17" s="10"/>
    </row>
    <row r="18" spans="1:7" ht="15">
      <c r="A18" s="9"/>
      <c r="B18" s="20" t="s">
        <v>12</v>
      </c>
      <c r="C18" s="20"/>
      <c r="D18" s="11">
        <v>62109</v>
      </c>
      <c r="E18" s="11">
        <v>33513</v>
      </c>
      <c r="F18" s="12">
        <f t="shared" si="0"/>
        <v>95622</v>
      </c>
      <c r="G18" s="10"/>
    </row>
    <row r="19" spans="1:7" ht="15">
      <c r="A19" s="9"/>
      <c r="B19" s="20" t="s">
        <v>13</v>
      </c>
      <c r="C19" s="20"/>
      <c r="D19" s="11">
        <v>51138</v>
      </c>
      <c r="E19" s="11">
        <v>26475</v>
      </c>
      <c r="F19" s="12">
        <f t="shared" si="0"/>
        <v>77613</v>
      </c>
      <c r="G19" s="10"/>
    </row>
    <row r="20" spans="1:7" ht="15">
      <c r="A20" s="9"/>
      <c r="B20" s="20" t="s">
        <v>14</v>
      </c>
      <c r="C20" s="20"/>
      <c r="D20" s="11">
        <v>41997</v>
      </c>
      <c r="E20" s="11">
        <v>19975</v>
      </c>
      <c r="F20" s="12">
        <f t="shared" si="0"/>
        <v>61972</v>
      </c>
      <c r="G20" s="10"/>
    </row>
    <row r="21" spans="1:7" ht="15">
      <c r="A21" s="9"/>
      <c r="B21" s="20" t="s">
        <v>15</v>
      </c>
      <c r="C21" s="20"/>
      <c r="D21" s="11">
        <v>73982</v>
      </c>
      <c r="E21" s="11">
        <v>27812</v>
      </c>
      <c r="F21" s="12">
        <f t="shared" si="0"/>
        <v>101794</v>
      </c>
      <c r="G21" s="10"/>
    </row>
    <row r="22" spans="1:7" ht="15">
      <c r="A22" s="9"/>
      <c r="B22" s="22" t="s">
        <v>19</v>
      </c>
      <c r="C22" s="22"/>
      <c r="D22" s="7">
        <f>SUM(D11:D21)</f>
        <v>807878</v>
      </c>
      <c r="E22" s="7">
        <f>SUM(E11:E21)</f>
        <v>461862</v>
      </c>
      <c r="F22" s="7">
        <f>SUM(F11:F21)</f>
        <v>1269740</v>
      </c>
      <c r="G22" s="10"/>
    </row>
    <row r="23" spans="1:7">
      <c r="B23" s="8" t="s">
        <v>20</v>
      </c>
      <c r="C23" s="4"/>
      <c r="D23" s="4"/>
      <c r="E23" s="4"/>
      <c r="F23" s="4"/>
    </row>
    <row r="24" spans="1:7">
      <c r="B24" s="5"/>
      <c r="C24" s="4"/>
      <c r="D24" s="4"/>
      <c r="E24" s="4"/>
      <c r="F24" s="4"/>
    </row>
    <row r="25" spans="1:7">
      <c r="B25" s="4"/>
      <c r="C25" s="4"/>
      <c r="D25" s="4"/>
      <c r="E25" s="4"/>
      <c r="F25" s="4"/>
    </row>
    <row r="48" spans="3:7" ht="18">
      <c r="C48" s="23"/>
      <c r="D48" s="24"/>
      <c r="F48" s="25"/>
      <c r="G48" s="26"/>
    </row>
  </sheetData>
  <mergeCells count="19">
    <mergeCell ref="B18:C18"/>
    <mergeCell ref="B19:C19"/>
    <mergeCell ref="B13:C13"/>
    <mergeCell ref="B14:C14"/>
    <mergeCell ref="B15:C15"/>
    <mergeCell ref="B16:C16"/>
    <mergeCell ref="B17:C17"/>
    <mergeCell ref="B5:F5"/>
    <mergeCell ref="B9:F9"/>
    <mergeCell ref="B10:C10"/>
    <mergeCell ref="B11:C11"/>
    <mergeCell ref="B12:C12"/>
    <mergeCell ref="B6:F6"/>
    <mergeCell ref="B7:F7"/>
    <mergeCell ref="B20:C20"/>
    <mergeCell ref="B21:C21"/>
    <mergeCell ref="B22:C22"/>
    <mergeCell ref="C48:D48"/>
    <mergeCell ref="F48:G48"/>
  </mergeCells>
  <pageMargins left="0.78740157480314965" right="0.78740157480314965" top="1.0236220472440944" bottom="1.0236220472440944" header="0.78740157480314965" footer="0.78740157480314965"/>
  <pageSetup paperSize="9" scale="92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topLeftCell="A7" zoomScaleNormal="100" zoomScaleSheetLayoutView="115" zoomScalePageLayoutView="120" workbookViewId="0">
      <selection activeCell="H8" sqref="H8"/>
    </sheetView>
  </sheetViews>
  <sheetFormatPr baseColWidth="10" defaultColWidth="11.5703125" defaultRowHeight="12.75"/>
  <cols>
    <col min="1" max="16384" width="11.5703125" style="2"/>
  </cols>
  <sheetData>
    <row r="1" spans="1:6" ht="15">
      <c r="A1" s="1"/>
      <c r="B1" s="3"/>
    </row>
    <row r="2" spans="1:6" ht="15">
      <c r="A2" s="1"/>
      <c r="B2" s="3"/>
    </row>
    <row r="3" spans="1:6" ht="15">
      <c r="A3" s="1"/>
      <c r="B3" s="3"/>
    </row>
    <row r="4" spans="1:6" ht="15">
      <c r="A4" s="1"/>
      <c r="B4" s="3"/>
    </row>
    <row r="5" spans="1:6" ht="80.25" customHeight="1">
      <c r="A5" s="1"/>
      <c r="B5" s="18" t="s">
        <v>16</v>
      </c>
      <c r="C5" s="18"/>
      <c r="D5" s="18"/>
      <c r="E5" s="18"/>
      <c r="F5" s="18"/>
    </row>
    <row r="6" spans="1:6" ht="12" customHeight="1">
      <c r="A6" s="1"/>
      <c r="B6" s="19" t="s">
        <v>22</v>
      </c>
      <c r="C6" s="19"/>
      <c r="D6" s="19"/>
      <c r="E6" s="19"/>
      <c r="F6" s="19"/>
    </row>
    <row r="7" spans="1:6" ht="12" customHeight="1">
      <c r="A7" s="1"/>
      <c r="B7" s="19" t="s">
        <v>17</v>
      </c>
      <c r="C7" s="19"/>
      <c r="D7" s="19"/>
      <c r="E7" s="19"/>
      <c r="F7" s="19"/>
    </row>
    <row r="9" spans="1:6" ht="15">
      <c r="B9" s="21" t="s">
        <v>0</v>
      </c>
      <c r="C9" s="21"/>
      <c r="D9" s="21"/>
      <c r="E9" s="21"/>
      <c r="F9" s="21"/>
    </row>
    <row r="10" spans="1:6" ht="15">
      <c r="B10" s="22" t="s">
        <v>1</v>
      </c>
      <c r="C10" s="22"/>
      <c r="D10" s="6" t="s">
        <v>2</v>
      </c>
      <c r="E10" s="6" t="s">
        <v>3</v>
      </c>
      <c r="F10" s="6" t="s">
        <v>4</v>
      </c>
    </row>
    <row r="11" spans="1:6" ht="15">
      <c r="B11" s="20" t="s">
        <v>5</v>
      </c>
      <c r="C11" s="20"/>
      <c r="D11" s="11">
        <v>4448</v>
      </c>
      <c r="E11" s="11">
        <v>1544</v>
      </c>
      <c r="F11" s="12">
        <f t="shared" ref="F11:F21" si="0">+D11+E11</f>
        <v>5992</v>
      </c>
    </row>
    <row r="12" spans="1:6" ht="15">
      <c r="B12" s="20" t="s">
        <v>6</v>
      </c>
      <c r="C12" s="20"/>
      <c r="D12" s="11">
        <v>52955</v>
      </c>
      <c r="E12" s="11">
        <v>25145</v>
      </c>
      <c r="F12" s="12">
        <f t="shared" si="0"/>
        <v>78100</v>
      </c>
    </row>
    <row r="13" spans="1:6" ht="15">
      <c r="B13" s="20" t="s">
        <v>7</v>
      </c>
      <c r="C13" s="20"/>
      <c r="D13" s="11">
        <v>104447</v>
      </c>
      <c r="E13" s="11">
        <v>68505</v>
      </c>
      <c r="F13" s="12">
        <f t="shared" si="0"/>
        <v>172952</v>
      </c>
    </row>
    <row r="14" spans="1:6" ht="15">
      <c r="B14" s="20" t="s">
        <v>8</v>
      </c>
      <c r="C14" s="20"/>
      <c r="D14" s="11">
        <v>119772</v>
      </c>
      <c r="E14" s="11">
        <v>81431</v>
      </c>
      <c r="F14" s="12">
        <f t="shared" si="0"/>
        <v>201203</v>
      </c>
    </row>
    <row r="15" spans="1:6" ht="15">
      <c r="B15" s="20" t="s">
        <v>9</v>
      </c>
      <c r="C15" s="20"/>
      <c r="D15" s="11">
        <v>112284</v>
      </c>
      <c r="E15" s="11">
        <v>72521</v>
      </c>
      <c r="F15" s="12">
        <f t="shared" si="0"/>
        <v>184805</v>
      </c>
    </row>
    <row r="16" spans="1:6" ht="15">
      <c r="B16" s="20" t="s">
        <v>10</v>
      </c>
      <c r="C16" s="20"/>
      <c r="D16" s="11">
        <v>103866</v>
      </c>
      <c r="E16" s="11">
        <v>62953</v>
      </c>
      <c r="F16" s="12">
        <f t="shared" si="0"/>
        <v>166819</v>
      </c>
    </row>
    <row r="17" spans="2:6" ht="15">
      <c r="B17" s="20" t="s">
        <v>11</v>
      </c>
      <c r="C17" s="20"/>
      <c r="D17" s="11">
        <v>82688</v>
      </c>
      <c r="E17" s="11">
        <v>47629</v>
      </c>
      <c r="F17" s="12">
        <f t="shared" si="0"/>
        <v>130317</v>
      </c>
    </row>
    <row r="18" spans="2:6" ht="15">
      <c r="B18" s="20" t="s">
        <v>12</v>
      </c>
      <c r="C18" s="20"/>
      <c r="D18" s="11">
        <v>65240</v>
      </c>
      <c r="E18" s="11">
        <v>35344</v>
      </c>
      <c r="F18" s="12">
        <f t="shared" si="0"/>
        <v>100584</v>
      </c>
    </row>
    <row r="19" spans="2:6" ht="15">
      <c r="B19" s="20" t="s">
        <v>13</v>
      </c>
      <c r="C19" s="20"/>
      <c r="D19" s="11">
        <v>53745</v>
      </c>
      <c r="E19" s="11">
        <v>28224</v>
      </c>
      <c r="F19" s="12">
        <f t="shared" si="0"/>
        <v>81969</v>
      </c>
    </row>
    <row r="20" spans="2:6" ht="15">
      <c r="B20" s="20" t="s">
        <v>14</v>
      </c>
      <c r="C20" s="20"/>
      <c r="D20" s="11">
        <v>44370</v>
      </c>
      <c r="E20" s="11">
        <v>21405</v>
      </c>
      <c r="F20" s="12">
        <f t="shared" si="0"/>
        <v>65775</v>
      </c>
    </row>
    <row r="21" spans="2:6" ht="15">
      <c r="B21" s="20" t="s">
        <v>15</v>
      </c>
      <c r="C21" s="20"/>
      <c r="D21" s="11">
        <v>82159</v>
      </c>
      <c r="E21" s="11">
        <v>31559</v>
      </c>
      <c r="F21" s="12">
        <f t="shared" si="0"/>
        <v>113718</v>
      </c>
    </row>
    <row r="22" spans="2:6" ht="15">
      <c r="B22" s="22" t="s">
        <v>19</v>
      </c>
      <c r="C22" s="22"/>
      <c r="D22" s="7">
        <f>+SUM(D11:D21)</f>
        <v>825974</v>
      </c>
      <c r="E22" s="7">
        <f>+SUM(E11:E21)</f>
        <v>476260</v>
      </c>
      <c r="F22" s="7">
        <f>+SUM(F11:F21)</f>
        <v>1302234</v>
      </c>
    </row>
    <row r="23" spans="2:6">
      <c r="B23" s="8" t="s">
        <v>20</v>
      </c>
      <c r="C23" s="4"/>
      <c r="D23" s="4"/>
      <c r="E23" s="4"/>
      <c r="F23" s="4"/>
    </row>
    <row r="24" spans="2:6">
      <c r="B24" s="5"/>
      <c r="C24" s="4"/>
      <c r="D24" s="4"/>
      <c r="E24" s="4"/>
      <c r="F24" s="4"/>
    </row>
    <row r="25" spans="2:6">
      <c r="B25" s="4"/>
      <c r="C25" s="4"/>
      <c r="D25" s="4"/>
      <c r="E25" s="4"/>
      <c r="F25" s="4"/>
    </row>
    <row r="48" spans="3:7" ht="18">
      <c r="C48" s="23"/>
      <c r="D48" s="24"/>
      <c r="F48" s="25"/>
      <c r="G48" s="26"/>
    </row>
  </sheetData>
  <mergeCells count="19">
    <mergeCell ref="C48:D48"/>
    <mergeCell ref="F48:G48"/>
    <mergeCell ref="B9:F9"/>
    <mergeCell ref="B10:C10"/>
    <mergeCell ref="B11:C11"/>
    <mergeCell ref="B12:C12"/>
    <mergeCell ref="B15:C15"/>
    <mergeCell ref="B16:C16"/>
    <mergeCell ref="B17:C17"/>
    <mergeCell ref="B18:C18"/>
    <mergeCell ref="B19:C19"/>
    <mergeCell ref="B20:C20"/>
    <mergeCell ref="B21:C21"/>
    <mergeCell ref="B22:C22"/>
    <mergeCell ref="B5:F5"/>
    <mergeCell ref="B6:F6"/>
    <mergeCell ref="B7:F7"/>
    <mergeCell ref="B13:C13"/>
    <mergeCell ref="B14:C14"/>
  </mergeCells>
  <pageMargins left="0.78740157480314965" right="0.78740157480314965" top="1.0236220472440944" bottom="1.0236220472440944" header="0.78740157480314965" footer="0.78740157480314965"/>
  <pageSetup paperSize="9" scale="92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zoomScaleNormal="100" zoomScaleSheetLayoutView="115" zoomScalePageLayoutView="120" workbookViewId="0">
      <selection activeCell="H8" sqref="H8"/>
    </sheetView>
  </sheetViews>
  <sheetFormatPr baseColWidth="10" defaultColWidth="11.5703125" defaultRowHeight="12.75"/>
  <cols>
    <col min="1" max="16384" width="11.5703125" style="2"/>
  </cols>
  <sheetData>
    <row r="1" spans="1:7" ht="15">
      <c r="A1" s="1"/>
      <c r="B1" s="3"/>
    </row>
    <row r="2" spans="1:7" ht="15">
      <c r="A2" s="1"/>
      <c r="B2" s="3"/>
    </row>
    <row r="3" spans="1:7" ht="15">
      <c r="A3" s="1"/>
      <c r="B3" s="3"/>
    </row>
    <row r="4" spans="1:7" ht="15">
      <c r="A4" s="1"/>
      <c r="B4" s="3"/>
    </row>
    <row r="5" spans="1:7" ht="80.25" customHeight="1">
      <c r="A5" s="1"/>
      <c r="B5" s="18" t="s">
        <v>16</v>
      </c>
      <c r="C5" s="18"/>
      <c r="D5" s="18"/>
      <c r="E5" s="18"/>
      <c r="F5" s="18"/>
    </row>
    <row r="6" spans="1:7" ht="12" customHeight="1">
      <c r="A6" s="1"/>
      <c r="B6" s="19" t="s">
        <v>23</v>
      </c>
      <c r="C6" s="19"/>
      <c r="D6" s="19"/>
      <c r="E6" s="19"/>
      <c r="F6" s="19"/>
    </row>
    <row r="7" spans="1:7" ht="12" customHeight="1">
      <c r="A7" s="1"/>
      <c r="B7" s="19" t="s">
        <v>17</v>
      </c>
      <c r="C7" s="19"/>
      <c r="D7" s="19"/>
      <c r="E7" s="19"/>
      <c r="F7" s="19"/>
    </row>
    <row r="8" spans="1:7">
      <c r="B8" s="13"/>
      <c r="C8" s="13"/>
      <c r="D8" s="13"/>
      <c r="E8" s="13"/>
      <c r="F8" s="13"/>
    </row>
    <row r="9" spans="1:7" ht="15">
      <c r="A9" s="9"/>
      <c r="B9" s="21" t="s">
        <v>0</v>
      </c>
      <c r="C9" s="21"/>
      <c r="D9" s="21"/>
      <c r="E9" s="21"/>
      <c r="F9" s="21"/>
      <c r="G9" s="10"/>
    </row>
    <row r="10" spans="1:7" ht="15">
      <c r="A10" s="9"/>
      <c r="B10" s="22" t="s">
        <v>1</v>
      </c>
      <c r="C10" s="22"/>
      <c r="D10" s="6" t="s">
        <v>2</v>
      </c>
      <c r="E10" s="6" t="s">
        <v>3</v>
      </c>
      <c r="F10" s="6" t="s">
        <v>4</v>
      </c>
      <c r="G10" s="10"/>
    </row>
    <row r="11" spans="1:7" ht="15">
      <c r="A11" s="9"/>
      <c r="B11" s="20" t="s">
        <v>5</v>
      </c>
      <c r="C11" s="20"/>
      <c r="D11" s="11">
        <v>4125</v>
      </c>
      <c r="E11" s="11">
        <v>1369</v>
      </c>
      <c r="F11" s="12">
        <f t="shared" ref="F11:F21" si="0">+D11+E11</f>
        <v>5494</v>
      </c>
      <c r="G11" s="10"/>
    </row>
    <row r="12" spans="1:7" ht="15">
      <c r="A12" s="9"/>
      <c r="B12" s="20" t="s">
        <v>6</v>
      </c>
      <c r="C12" s="20"/>
      <c r="D12" s="11">
        <v>48442</v>
      </c>
      <c r="E12" s="11">
        <v>23326</v>
      </c>
      <c r="F12" s="12">
        <f t="shared" si="0"/>
        <v>71768</v>
      </c>
      <c r="G12" s="10"/>
    </row>
    <row r="13" spans="1:7" ht="15">
      <c r="A13" s="9"/>
      <c r="B13" s="20" t="s">
        <v>7</v>
      </c>
      <c r="C13" s="20"/>
      <c r="D13" s="11">
        <v>104368</v>
      </c>
      <c r="E13" s="11">
        <v>68309</v>
      </c>
      <c r="F13" s="12">
        <f t="shared" si="0"/>
        <v>172677</v>
      </c>
      <c r="G13" s="10"/>
    </row>
    <row r="14" spans="1:7" ht="15">
      <c r="A14" s="9"/>
      <c r="B14" s="20" t="s">
        <v>8</v>
      </c>
      <c r="C14" s="20"/>
      <c r="D14" s="11">
        <v>123461</v>
      </c>
      <c r="E14" s="11">
        <v>84645</v>
      </c>
      <c r="F14" s="12">
        <f t="shared" si="0"/>
        <v>208106</v>
      </c>
      <c r="G14" s="10"/>
    </row>
    <row r="15" spans="1:7" ht="15">
      <c r="A15" s="9"/>
      <c r="B15" s="20" t="s">
        <v>9</v>
      </c>
      <c r="C15" s="20"/>
      <c r="D15" s="11">
        <v>113484</v>
      </c>
      <c r="E15" s="11">
        <v>74975</v>
      </c>
      <c r="F15" s="12">
        <f t="shared" si="0"/>
        <v>188459</v>
      </c>
      <c r="G15" s="10"/>
    </row>
    <row r="16" spans="1:7" ht="15">
      <c r="A16" s="9"/>
      <c r="B16" s="20" t="s">
        <v>10</v>
      </c>
      <c r="C16" s="20"/>
      <c r="D16" s="11">
        <v>109407</v>
      </c>
      <c r="E16" s="11">
        <v>66916</v>
      </c>
      <c r="F16" s="12">
        <f t="shared" si="0"/>
        <v>176323</v>
      </c>
      <c r="G16" s="10"/>
    </row>
    <row r="17" spans="1:7" ht="15">
      <c r="A17" s="9"/>
      <c r="B17" s="20" t="s">
        <v>11</v>
      </c>
      <c r="C17" s="20"/>
      <c r="D17" s="11">
        <v>86553</v>
      </c>
      <c r="E17" s="11">
        <v>50844</v>
      </c>
      <c r="F17" s="12">
        <f t="shared" si="0"/>
        <v>137397</v>
      </c>
      <c r="G17" s="10"/>
    </row>
    <row r="18" spans="1:7" ht="15">
      <c r="A18" s="9"/>
      <c r="B18" s="20" t="s">
        <v>12</v>
      </c>
      <c r="C18" s="20"/>
      <c r="D18" s="11">
        <v>69047</v>
      </c>
      <c r="E18" s="11">
        <v>37761</v>
      </c>
      <c r="F18" s="12">
        <f t="shared" si="0"/>
        <v>106808</v>
      </c>
      <c r="G18" s="10"/>
    </row>
    <row r="19" spans="1:7" ht="15">
      <c r="A19" s="9"/>
      <c r="B19" s="20" t="s">
        <v>13</v>
      </c>
      <c r="C19" s="20"/>
      <c r="D19" s="11">
        <v>56371</v>
      </c>
      <c r="E19" s="11">
        <v>29679</v>
      </c>
      <c r="F19" s="12">
        <f t="shared" si="0"/>
        <v>86050</v>
      </c>
      <c r="G19" s="10"/>
    </row>
    <row r="20" spans="1:7" ht="15">
      <c r="A20" s="9"/>
      <c r="B20" s="20" t="s">
        <v>14</v>
      </c>
      <c r="C20" s="20"/>
      <c r="D20" s="11">
        <v>46812</v>
      </c>
      <c r="E20" s="11">
        <v>22946</v>
      </c>
      <c r="F20" s="12">
        <f t="shared" si="0"/>
        <v>69758</v>
      </c>
      <c r="G20" s="10"/>
    </row>
    <row r="21" spans="1:7" ht="15">
      <c r="A21" s="9"/>
      <c r="B21" s="20" t="s">
        <v>15</v>
      </c>
      <c r="C21" s="20"/>
      <c r="D21" s="11">
        <v>90705</v>
      </c>
      <c r="E21" s="11">
        <v>35531</v>
      </c>
      <c r="F21" s="12">
        <f t="shared" si="0"/>
        <v>126236</v>
      </c>
      <c r="G21" s="10"/>
    </row>
    <row r="22" spans="1:7" ht="15">
      <c r="A22" s="9"/>
      <c r="B22" s="22" t="s">
        <v>19</v>
      </c>
      <c r="C22" s="22"/>
      <c r="D22" s="7">
        <f>+SUM(D11:D21)</f>
        <v>852775</v>
      </c>
      <c r="E22" s="7">
        <f>+SUM(E11:E21)</f>
        <v>496301</v>
      </c>
      <c r="F22" s="7">
        <f>+SUM(F11:F21)</f>
        <v>1349076</v>
      </c>
      <c r="G22" s="10"/>
    </row>
    <row r="23" spans="1:7">
      <c r="B23" s="8" t="s">
        <v>20</v>
      </c>
      <c r="C23" s="14"/>
      <c r="D23" s="14"/>
      <c r="E23" s="14"/>
      <c r="F23" s="14"/>
    </row>
    <row r="24" spans="1:7">
      <c r="B24" s="5"/>
      <c r="C24" s="4"/>
      <c r="D24" s="4"/>
      <c r="E24" s="4"/>
      <c r="F24" s="4"/>
    </row>
    <row r="28" spans="1:7" ht="18">
      <c r="C28" s="23"/>
      <c r="D28" s="24"/>
      <c r="F28" s="25"/>
      <c r="G28" s="26"/>
    </row>
  </sheetData>
  <mergeCells count="19">
    <mergeCell ref="C28:D28"/>
    <mergeCell ref="F28:G28"/>
    <mergeCell ref="B9:F9"/>
    <mergeCell ref="B10:C10"/>
    <mergeCell ref="B11:C11"/>
    <mergeCell ref="B12:C12"/>
    <mergeCell ref="B15:C15"/>
    <mergeCell ref="B16:C16"/>
    <mergeCell ref="B17:C17"/>
    <mergeCell ref="B18:C18"/>
    <mergeCell ref="B19:C19"/>
    <mergeCell ref="B20:C20"/>
    <mergeCell ref="B21:C21"/>
    <mergeCell ref="B22:C22"/>
    <mergeCell ref="B5:F5"/>
    <mergeCell ref="B6:F6"/>
    <mergeCell ref="B7:F7"/>
    <mergeCell ref="B13:C13"/>
    <mergeCell ref="B14:C14"/>
  </mergeCells>
  <pageMargins left="0.78740157480314965" right="0.78740157480314965" top="1.0236220472440944" bottom="1.0236220472440944" header="0.78740157480314965" footer="0.78740157480314965"/>
  <pageSetup paperSize="9" scale="92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Normal="100" zoomScaleSheetLayoutView="115" zoomScalePageLayoutView="120" workbookViewId="0">
      <selection activeCell="H8" sqref="H8"/>
    </sheetView>
  </sheetViews>
  <sheetFormatPr baseColWidth="10" defaultColWidth="11.5703125" defaultRowHeight="12.75"/>
  <cols>
    <col min="1" max="16384" width="11.5703125" style="2"/>
  </cols>
  <sheetData>
    <row r="1" spans="1:7" ht="15">
      <c r="A1" s="1"/>
      <c r="B1" s="3"/>
    </row>
    <row r="2" spans="1:7" ht="15">
      <c r="A2" s="1"/>
      <c r="B2" s="3"/>
    </row>
    <row r="3" spans="1:7" ht="15">
      <c r="A3" s="1"/>
      <c r="B3" s="3"/>
    </row>
    <row r="4" spans="1:7" ht="15">
      <c r="A4" s="1"/>
      <c r="B4" s="3"/>
    </row>
    <row r="5" spans="1:7" ht="80.25" customHeight="1">
      <c r="A5" s="1"/>
      <c r="B5" s="18" t="s">
        <v>16</v>
      </c>
      <c r="C5" s="18"/>
      <c r="D5" s="18"/>
      <c r="E5" s="18"/>
      <c r="F5" s="18"/>
    </row>
    <row r="6" spans="1:7" ht="12" customHeight="1">
      <c r="A6" s="1"/>
      <c r="B6" s="19" t="s">
        <v>24</v>
      </c>
      <c r="C6" s="19"/>
      <c r="D6" s="19"/>
      <c r="E6" s="19"/>
      <c r="F6" s="19"/>
    </row>
    <row r="7" spans="1:7" ht="12" customHeight="1">
      <c r="A7" s="1"/>
      <c r="B7" s="19" t="s">
        <v>17</v>
      </c>
      <c r="C7" s="19"/>
      <c r="D7" s="19"/>
      <c r="E7" s="19"/>
      <c r="F7" s="19"/>
    </row>
    <row r="8" spans="1:7" ht="15">
      <c r="A8" s="1"/>
      <c r="B8" s="15"/>
      <c r="C8" s="13"/>
      <c r="D8" s="13"/>
      <c r="E8" s="13"/>
      <c r="F8" s="13"/>
    </row>
    <row r="9" spans="1:7" ht="15">
      <c r="A9" s="9"/>
      <c r="B9" s="21" t="s">
        <v>0</v>
      </c>
      <c r="C9" s="21"/>
      <c r="D9" s="21"/>
      <c r="E9" s="21"/>
      <c r="F9" s="21"/>
      <c r="G9" s="10"/>
    </row>
    <row r="10" spans="1:7" ht="15">
      <c r="A10" s="9"/>
      <c r="B10" s="22" t="s">
        <v>1</v>
      </c>
      <c r="C10" s="22"/>
      <c r="D10" s="6" t="s">
        <v>2</v>
      </c>
      <c r="E10" s="6" t="s">
        <v>3</v>
      </c>
      <c r="F10" s="6" t="s">
        <v>4</v>
      </c>
      <c r="G10" s="10"/>
    </row>
    <row r="11" spans="1:7" ht="15">
      <c r="A11" s="9"/>
      <c r="B11" s="20" t="s">
        <v>5</v>
      </c>
      <c r="C11" s="20"/>
      <c r="D11" s="11">
        <v>3684</v>
      </c>
      <c r="E11" s="11">
        <v>1171</v>
      </c>
      <c r="F11" s="12">
        <f t="shared" ref="F11:F21" si="0">+D11+E11</f>
        <v>4855</v>
      </c>
      <c r="G11" s="10"/>
    </row>
    <row r="12" spans="1:7" ht="15">
      <c r="A12" s="9"/>
      <c r="B12" s="20" t="s">
        <v>6</v>
      </c>
      <c r="C12" s="20"/>
      <c r="D12" s="11">
        <v>44138</v>
      </c>
      <c r="E12" s="11">
        <v>21123</v>
      </c>
      <c r="F12" s="12">
        <f t="shared" si="0"/>
        <v>65261</v>
      </c>
      <c r="G12" s="10"/>
    </row>
    <row r="13" spans="1:7" ht="15">
      <c r="A13" s="9"/>
      <c r="B13" s="20" t="s">
        <v>7</v>
      </c>
      <c r="C13" s="20"/>
      <c r="D13" s="11">
        <v>103626</v>
      </c>
      <c r="E13" s="11">
        <v>67251</v>
      </c>
      <c r="F13" s="12">
        <f t="shared" si="0"/>
        <v>170877</v>
      </c>
      <c r="G13" s="10"/>
    </row>
    <row r="14" spans="1:7" ht="15">
      <c r="A14" s="9"/>
      <c r="B14" s="20" t="s">
        <v>8</v>
      </c>
      <c r="C14" s="20"/>
      <c r="D14" s="11">
        <v>124645</v>
      </c>
      <c r="E14" s="11">
        <v>85926</v>
      </c>
      <c r="F14" s="12">
        <f t="shared" si="0"/>
        <v>210571</v>
      </c>
      <c r="G14" s="10"/>
    </row>
    <row r="15" spans="1:7" ht="15">
      <c r="A15" s="9"/>
      <c r="B15" s="20" t="s">
        <v>9</v>
      </c>
      <c r="C15" s="20"/>
      <c r="D15" s="11">
        <v>116025</v>
      </c>
      <c r="E15" s="11">
        <v>77426</v>
      </c>
      <c r="F15" s="12">
        <f t="shared" si="0"/>
        <v>193451</v>
      </c>
      <c r="G15" s="10"/>
    </row>
    <row r="16" spans="1:7" ht="15">
      <c r="A16" s="9"/>
      <c r="B16" s="20" t="s">
        <v>10</v>
      </c>
      <c r="C16" s="20"/>
      <c r="D16" s="11">
        <v>112827</v>
      </c>
      <c r="E16" s="11">
        <v>69857</v>
      </c>
      <c r="F16" s="12">
        <f t="shared" si="0"/>
        <v>182684</v>
      </c>
      <c r="G16" s="10"/>
    </row>
    <row r="17" spans="1:7" ht="15">
      <c r="A17" s="9"/>
      <c r="B17" s="20" t="s">
        <v>11</v>
      </c>
      <c r="C17" s="20"/>
      <c r="D17" s="11">
        <v>91379</v>
      </c>
      <c r="E17" s="11">
        <v>54239</v>
      </c>
      <c r="F17" s="12">
        <f t="shared" si="0"/>
        <v>145618</v>
      </c>
      <c r="G17" s="10"/>
    </row>
    <row r="18" spans="1:7" ht="15">
      <c r="A18" s="9"/>
      <c r="B18" s="20" t="s">
        <v>12</v>
      </c>
      <c r="C18" s="20"/>
      <c r="D18" s="11">
        <v>71812</v>
      </c>
      <c r="E18" s="11">
        <v>39946</v>
      </c>
      <c r="F18" s="12">
        <f t="shared" si="0"/>
        <v>111758</v>
      </c>
      <c r="G18" s="10"/>
    </row>
    <row r="19" spans="1:7" ht="15">
      <c r="A19" s="9"/>
      <c r="B19" s="20" t="s">
        <v>13</v>
      </c>
      <c r="C19" s="20"/>
      <c r="D19" s="11">
        <v>58978</v>
      </c>
      <c r="E19" s="11">
        <v>31334</v>
      </c>
      <c r="F19" s="12">
        <f t="shared" si="0"/>
        <v>90312</v>
      </c>
      <c r="G19" s="10"/>
    </row>
    <row r="20" spans="1:7" ht="15">
      <c r="A20" s="9"/>
      <c r="B20" s="20" t="s">
        <v>14</v>
      </c>
      <c r="C20" s="20"/>
      <c r="D20" s="11">
        <v>48342</v>
      </c>
      <c r="E20" s="11">
        <v>24144</v>
      </c>
      <c r="F20" s="12">
        <f t="shared" si="0"/>
        <v>72486</v>
      </c>
      <c r="G20" s="10"/>
    </row>
    <row r="21" spans="1:7" ht="15">
      <c r="A21" s="9"/>
      <c r="B21" s="20" t="s">
        <v>15</v>
      </c>
      <c r="C21" s="20"/>
      <c r="D21" s="11">
        <v>98585</v>
      </c>
      <c r="E21" s="11">
        <v>39105</v>
      </c>
      <c r="F21" s="12">
        <f t="shared" si="0"/>
        <v>137690</v>
      </c>
      <c r="G21" s="10"/>
    </row>
    <row r="22" spans="1:7" ht="15">
      <c r="A22" s="9"/>
      <c r="B22" s="22" t="s">
        <v>19</v>
      </c>
      <c r="C22" s="22"/>
      <c r="D22" s="7">
        <f>+SUM(D11:D21)</f>
        <v>874041</v>
      </c>
      <c r="E22" s="7">
        <f>+SUM(E11:E21)</f>
        <v>511522</v>
      </c>
      <c r="F22" s="7">
        <f>+SUM(F11:F21)</f>
        <v>1385563</v>
      </c>
      <c r="G22" s="10"/>
    </row>
    <row r="23" spans="1:7">
      <c r="B23" s="16" t="s">
        <v>20</v>
      </c>
      <c r="C23" s="14"/>
      <c r="D23" s="14"/>
      <c r="E23" s="14"/>
      <c r="F23" s="14"/>
    </row>
    <row r="24" spans="1:7">
      <c r="B24" s="5"/>
      <c r="C24" s="4"/>
      <c r="D24" s="4"/>
      <c r="E24" s="4"/>
      <c r="F24" s="4"/>
    </row>
  </sheetData>
  <mergeCells count="17">
    <mergeCell ref="B21:C21"/>
    <mergeCell ref="B22:C22"/>
    <mergeCell ref="B13:C13"/>
    <mergeCell ref="B14:C14"/>
    <mergeCell ref="B15:C15"/>
    <mergeCell ref="B16:C16"/>
    <mergeCell ref="B17:C17"/>
    <mergeCell ref="B5:F5"/>
    <mergeCell ref="B6:F6"/>
    <mergeCell ref="B18:C18"/>
    <mergeCell ref="B19:C19"/>
    <mergeCell ref="B20:C20"/>
    <mergeCell ref="B9:F9"/>
    <mergeCell ref="B10:C10"/>
    <mergeCell ref="B11:C11"/>
    <mergeCell ref="B12:C12"/>
    <mergeCell ref="B7:F7"/>
  </mergeCells>
  <pageMargins left="0.78740157480314965" right="0.78740157480314965" top="1.0236220472440944" bottom="1.0236220472440944" header="0.78740157480314965" footer="0.78740157480314965"/>
  <pageSetup paperSize="9" scale="92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PREVISION 2018</vt:lpstr>
      <vt:lpstr>PREVISION 2019</vt:lpstr>
      <vt:lpstr>PREVISION 2020</vt:lpstr>
      <vt:lpstr>PREVISION 2021</vt:lpstr>
      <vt:lpstr>PREVISION 2022</vt:lpstr>
      <vt:lpstr>'PREVISION 2018'!Área_de_impresión</vt:lpstr>
      <vt:lpstr>'PREVISION 2019'!Área_de_impresión</vt:lpstr>
      <vt:lpstr>'PREVISION 2020'!Área_de_impresión</vt:lpstr>
      <vt:lpstr>'PREVISION 2021'!Área_de_impresión</vt:lpstr>
      <vt:lpstr>'PREVISION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Jannet Davalos Rojas</dc:creator>
  <dc:description/>
  <cp:lastModifiedBy>Jenny Jannet Davalos Rojas</cp:lastModifiedBy>
  <cp:revision>5</cp:revision>
  <cp:lastPrinted>2025-04-17T22:01:59Z</cp:lastPrinted>
  <dcterms:created xsi:type="dcterms:W3CDTF">2025-02-05T04:38:33Z</dcterms:created>
  <dcterms:modified xsi:type="dcterms:W3CDTF">2025-04-17T22:02:48Z</dcterms:modified>
  <dc:language>es-BO</dc:language>
</cp:coreProperties>
</file>